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ABC_XYZ" sheetId="3" state="visible" r:id="rId3"/>
    <sheet xmlns:r="http://schemas.openxmlformats.org/officeDocument/2006/relationships" name="ROP_Cal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sz val="10"/>
    </font>
    <font>
      <i val="1"/>
      <color rgb="00666666"/>
      <sz val="9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90-Day Consumption Analysis Template</t>
        </is>
      </c>
      <c r="B1" t="inlineStr"/>
    </row>
    <row r="2">
      <c r="A2" s="1" t="inlineStr">
        <is>
          <t>Companion to blog: Electric Scooter Spare Parts Inventory — §Inventory Planning</t>
        </is>
      </c>
      <c r="B2" t="inlineStr"/>
    </row>
    <row r="3">
      <c r="A3" t="inlineStr"/>
      <c r="B3" t="inlineStr"/>
    </row>
    <row r="4">
      <c r="A4" s="2" t="inlineStr">
        <is>
          <t>How to use</t>
        </is>
      </c>
      <c r="B4" t="inlineStr"/>
    </row>
    <row r="5">
      <c r="A5" s="2" t="inlineStr">
        <is>
          <t>Step 1</t>
        </is>
      </c>
      <c r="B5" t="inlineStr">
        <is>
          <t>Copy Daily Log sheet structure. One row per day per SKU.</t>
        </is>
      </c>
    </row>
    <row r="6">
      <c r="A6" s="2" t="inlineStr">
        <is>
          <t>Step 2</t>
        </is>
      </c>
      <c r="B6" t="inlineStr">
        <is>
          <t>Fill Opening Stock from inventory system at start of period.</t>
        </is>
      </c>
    </row>
    <row r="7">
      <c r="A7" s="2" t="inlineStr">
        <is>
          <t>Step 3</t>
        </is>
      </c>
      <c r="B7" t="inlineStr">
        <is>
          <t>Enter daily Received (incoming POs) and Issued (outgoing to service/walk-in).</t>
        </is>
      </c>
    </row>
    <row r="8">
      <c r="A8" s="2" t="inlineStr">
        <is>
          <t>Step 4</t>
        </is>
      </c>
      <c r="B8" t="inlineStr">
        <is>
          <t>Closing Stock auto-calculates: Opening + Received − Issued.</t>
        </is>
      </c>
    </row>
    <row r="9">
      <c r="A9" s="2" t="inlineStr">
        <is>
          <t>Step 5</t>
        </is>
      </c>
      <c r="B9" t="inlineStr">
        <is>
          <t>After 90 days, run ABC/XYZ (use ABC_XYZ sheet) and ROP (use ROP_Calc sheet).</t>
        </is>
      </c>
    </row>
    <row r="10">
      <c r="A10" s="2" t="inlineStr">
        <is>
          <t>Step 6</t>
        </is>
      </c>
      <c r="B10" t="inlineStr">
        <is>
          <t>Compare actual consumption vs starter recommendations. Adjust next cycle order.</t>
        </is>
      </c>
    </row>
    <row r="11">
      <c r="A11" t="inlineStr"/>
      <c r="B11" t="inlineStr"/>
    </row>
    <row r="12">
      <c r="A12" s="2" t="inlineStr">
        <is>
          <t>Three sheets</t>
        </is>
      </c>
      <c r="B12" t="inlineStr"/>
    </row>
    <row r="13">
      <c r="A13" t="inlineStr">
        <is>
          <t xml:space="preserve">  1. README</t>
        </is>
      </c>
      <c r="B13" t="inlineStr">
        <is>
          <t>this page</t>
        </is>
      </c>
    </row>
    <row r="14">
      <c r="A14" t="inlineStr">
        <is>
          <t xml:space="preserve">  2. Daily Log</t>
        </is>
      </c>
      <c r="B14" t="inlineStr">
        <is>
          <t>Day-by-day SKU transactions</t>
        </is>
      </c>
    </row>
    <row r="15">
      <c r="A15" t="inlineStr">
        <is>
          <t xml:space="preserve">  3. ABC/XYZ</t>
        </is>
      </c>
      <c r="B15" t="inlineStr">
        <is>
          <t>Post-cycle classification of every SKU</t>
        </is>
      </c>
    </row>
    <row r="16">
      <c r="A16" t="inlineStr">
        <is>
          <t xml:space="preserve">  4. ROP Calc</t>
        </is>
      </c>
      <c r="B16" t="inlineStr">
        <is>
          <t>Re-Order Point computation per SKU</t>
        </is>
      </c>
    </row>
    <row r="17">
      <c r="A17" t="inlineStr"/>
      <c r="B17" t="inlineStr"/>
    </row>
    <row r="18">
      <c r="A18" s="2" t="inlineStr">
        <is>
          <t>Reference back to blog</t>
        </is>
      </c>
      <c r="B18" t="inlineStr"/>
    </row>
    <row r="19">
      <c r="A19" t="inlineStr">
        <is>
          <t>ROP formula</t>
        </is>
      </c>
      <c r="B19" t="inlineStr">
        <is>
          <t>ROP = (average daily demand × supplier lead time) + safety stock</t>
        </is>
      </c>
    </row>
    <row r="20">
      <c r="A20" t="inlineStr">
        <is>
          <t>ABC rule</t>
        </is>
      </c>
      <c r="B20" t="inlineStr">
        <is>
          <t>A = top 80% consumption value | B = next 15% | C = bottom 5%</t>
        </is>
      </c>
    </row>
    <row r="21">
      <c r="A21" t="inlineStr">
        <is>
          <t>XYZ rule</t>
        </is>
      </c>
      <c r="B21" t="inlineStr">
        <is>
          <t>X = CV &lt; 0.5 (stable) | Y = 0.5 ≤ CV ≤ 1.0 | Z = CV &gt; 1.0 (erratic)</t>
        </is>
      </c>
    </row>
    <row r="22">
      <c r="A22" t="inlineStr">
        <is>
          <t>CV</t>
        </is>
      </c>
      <c r="B22" t="inlineStr">
        <is>
          <t>Coefficient of Variation = standard deviation / mean of daily demand</t>
        </is>
      </c>
    </row>
    <row r="23">
      <c r="A23" t="inlineStr"/>
      <c r="B23" t="inlineStr"/>
    </row>
    <row r="24">
      <c r="A24" t="inlineStr">
        <is>
          <t>Tier classification</t>
        </is>
      </c>
      <c r="B24" t="inlineStr">
        <is>
          <t>All recommendations = Tier 3 (engineering framework). Validate against your consumption.</t>
        </is>
      </c>
    </row>
    <row r="25">
      <c r="A25" t="inlineStr"/>
      <c r="B25" t="inlineStr"/>
    </row>
    <row r="26">
      <c r="A26" t="inlineStr">
        <is>
          <t>Document version</t>
        </is>
      </c>
      <c r="B26" t="inlineStr">
        <is>
          <t>v1.0 — 2026-09-16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12" customWidth="1" min="4" max="4"/>
    <col width="14" customWidth="1" min="5" max="5"/>
    <col width="10" customWidth="1" min="6" max="6"/>
    <col width="10" customWidth="1" min="7" max="7"/>
    <col width="18" customWidth="1" min="8" max="8"/>
    <col width="36" customWidth="1" min="9" max="9"/>
  </cols>
  <sheetData>
    <row r="1">
      <c r="A1" s="1" t="inlineStr">
        <is>
          <t>Daily SKU Transaction Log</t>
        </is>
      </c>
    </row>
    <row r="2">
      <c r="A2" s="3" t="inlineStr">
        <is>
          <t>One row per day per SKU. Aim for ≥90 consecutive days before classifying (see ABC/XYZ sheet).</t>
        </is>
      </c>
    </row>
    <row r="4">
      <c r="A4" s="4" t="inlineStr">
        <is>
          <t>Date</t>
        </is>
      </c>
      <c r="B4" s="4" t="inlineStr">
        <is>
          <t>SKU Code</t>
        </is>
      </c>
      <c r="C4" s="4" t="inlineStr">
        <is>
          <t>SKU Name (EN)</t>
        </is>
      </c>
      <c r="D4" s="4" t="inlineStr">
        <is>
          <t>Platform (48V/60V/72V)</t>
        </is>
      </c>
      <c r="E4" s="4" t="inlineStr">
        <is>
          <t>Opening Stock</t>
        </is>
      </c>
      <c r="F4" s="4" t="inlineStr">
        <is>
          <t>Received</t>
        </is>
      </c>
      <c r="G4" s="4" t="inlineStr">
        <is>
          <t>Issued</t>
        </is>
      </c>
      <c r="H4" s="4" t="inlineStr">
        <is>
          <t>Closing Stock (auto)</t>
        </is>
      </c>
      <c r="I4" s="4" t="inlineStr">
        <is>
          <t>Notes</t>
        </is>
      </c>
    </row>
    <row r="5">
      <c r="A5" s="5" t="inlineStr">
        <is>
          <t>2026-09-16</t>
        </is>
      </c>
      <c r="B5" s="5" t="inlineStr">
        <is>
          <t>CTRL-72V-45A</t>
        </is>
      </c>
      <c r="C5" s="5" t="inlineStr">
        <is>
          <t>Controller 72V 45A</t>
        </is>
      </c>
      <c r="D5" s="5" t="inlineStr">
        <is>
          <t>72V</t>
        </is>
      </c>
      <c r="E5" s="5" t="n">
        <v>50</v>
      </c>
      <c r="F5" s="5" t="n">
        <v>0</v>
      </c>
      <c r="G5" s="5" t="n">
        <v>2</v>
      </c>
      <c r="H5" s="5">
        <f>IF(OR(E5="",G5=""),"",E5+F5-G5)</f>
        <v/>
      </c>
      <c r="I5" s="5" t="inlineStr">
        <is>
          <t>Issued 2 to walk-in</t>
        </is>
      </c>
    </row>
    <row r="6">
      <c r="A6" s="6" t="inlineStr">
        <is>
          <t>2026-09-16</t>
        </is>
      </c>
      <c r="B6" s="6" t="inlineStr">
        <is>
          <t>BRK-PAD-FRT</t>
        </is>
      </c>
      <c r="C6" s="6" t="inlineStr">
        <is>
          <t>Front Brake Pad Set</t>
        </is>
      </c>
      <c r="D6" s="6" t="inlineStr">
        <is>
          <t>60V</t>
        </is>
      </c>
      <c r="E6" s="6" t="n">
        <v>100</v>
      </c>
      <c r="F6" s="6" t="n">
        <v>0</v>
      </c>
      <c r="G6" s="6" t="n">
        <v>5</v>
      </c>
      <c r="H6" s="6">
        <f>IF(OR(E6="",G6=""),"",E6+F6-G6)</f>
        <v/>
      </c>
      <c r="I6" s="6" t="inlineStr">
        <is>
          <t>Replaced on 5 vehicles</t>
        </is>
      </c>
    </row>
    <row r="7">
      <c r="A7" s="5" t="inlineStr">
        <is>
          <t>2026-09-16</t>
        </is>
      </c>
      <c r="B7" s="5" t="inlineStr">
        <is>
          <t>TIRE-120-70-12</t>
        </is>
      </c>
      <c r="C7" s="5" t="inlineStr">
        <is>
          <t>Tubeless Tire 120/70-12</t>
        </is>
      </c>
      <c r="D7" s="5" t="inlineStr">
        <is>
          <t>72V</t>
        </is>
      </c>
      <c r="E7" s="5" t="n">
        <v>40</v>
      </c>
      <c r="F7" s="5" t="n">
        <v>0</v>
      </c>
      <c r="G7" s="5" t="n">
        <v>3</v>
      </c>
      <c r="H7" s="5">
        <f>IF(OR(E7="",G7=""),"",E7+F7-G7)</f>
        <v/>
      </c>
      <c r="I7" s="5" t="inlineStr">
        <is>
          <t>Sidewall damage</t>
        </is>
      </c>
    </row>
    <row r="8">
      <c r="A8" s="6" t="inlineStr">
        <is>
          <t>2026-09-17</t>
        </is>
      </c>
      <c r="B8" s="6" t="inlineStr">
        <is>
          <t>CTRL-72V-45A</t>
        </is>
      </c>
      <c r="C8" s="6" t="inlineStr">
        <is>
          <t>Controller 72V 45A</t>
        </is>
      </c>
      <c r="D8" s="6" t="inlineStr">
        <is>
          <t>72V</t>
        </is>
      </c>
      <c r="E8" s="6" t="n">
        <v>48</v>
      </c>
      <c r="F8" s="6" t="n">
        <v>10</v>
      </c>
      <c r="G8" s="6" t="n">
        <v>0</v>
      </c>
      <c r="H8" s="6">
        <f>IF(OR(E8="",G8=""),"",E8+F8-G8)</f>
        <v/>
      </c>
      <c r="I8" s="6" t="inlineStr">
        <is>
          <t>PO arrival</t>
        </is>
      </c>
    </row>
    <row r="9">
      <c r="A9" s="5" t="inlineStr">
        <is>
          <t>2026-09-17</t>
        </is>
      </c>
      <c r="B9" s="5" t="inlineStr">
        <is>
          <t>THRTL-RH</t>
        </is>
      </c>
      <c r="C9" s="5" t="inlineStr">
        <is>
          <t>Right Throttle</t>
        </is>
      </c>
      <c r="D9" s="5" t="inlineStr">
        <is>
          <t>48V</t>
        </is>
      </c>
      <c r="E9" s="5" t="n">
        <v>30</v>
      </c>
      <c r="F9" s="5" t="n">
        <v>0</v>
      </c>
      <c r="G9" s="5" t="n">
        <v>1</v>
      </c>
      <c r="H9" s="5">
        <f>IF(OR(E9="",G9=""),"",E9+F9-G9)</f>
        <v/>
      </c>
      <c r="I9" s="5" t="inlineStr">
        <is>
          <t>Customer drop-in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>
        <f>IF(OR(E10="",G10=""),"",E10+F10-G10)</f>
        <v/>
      </c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>
        <f>IF(OR(E11="",G11=""),"",E11+F11-G11)</f>
        <v/>
      </c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>
        <f>IF(OR(E12="",G12=""),"",E12+F12-G12)</f>
        <v/>
      </c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>
        <f>IF(OR(E13="",G13=""),"",E13+F13-G13)</f>
        <v/>
      </c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>
        <f>IF(OR(E14="",G14=""),"",E14+F14-G14)</f>
        <v/>
      </c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>
        <f>IF(OR(E15="",G15=""),"",E15+F15-G15)</f>
        <v/>
      </c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>
        <f>IF(OR(E16="",G16=""),"",E16+F16-G16)</f>
        <v/>
      </c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>
        <f>IF(OR(E17="",G17=""),"",E17+F17-G17)</f>
        <v/>
      </c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IF(OR(E18="",G18=""),"",E18+F18-G18)</f>
        <v/>
      </c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>
        <f>IF(OR(E19="",G19=""),"",E19+F19-G19)</f>
        <v/>
      </c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>
        <f>IF(OR(E20="",G20=""),"",E20+F20-G20)</f>
        <v/>
      </c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>
        <f>IF(OR(E21="",G21=""),"",E21+F21-G21)</f>
        <v/>
      </c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>
        <f>IF(OR(E22="",G22=""),"",E22+F22-G22)</f>
        <v/>
      </c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>
        <f>IF(OR(E23="",G23=""),"",E23+F23-G23)</f>
        <v/>
      </c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>
        <f>IF(OR(E24="",G24=""),"",E24+F24-G24)</f>
        <v/>
      </c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>
        <f>IF(OR(E25="",G25=""),"",E25+F25-G25)</f>
        <v/>
      </c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>
        <f>IF(OR(E26="",G26=""),"",E26+F26-G26)</f>
        <v/>
      </c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>
        <f>IF(OR(E27="",G27=""),"",E27+F27-G27)</f>
        <v/>
      </c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>
        <f>IF(OR(E28="",G28=""),"",E28+F28-G28)</f>
        <v/>
      </c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>
        <f>IF(OR(E29="",G29=""),"",E29+F29-G29)</f>
        <v/>
      </c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>
        <f>IF(OR(E30="",G30=""),"",E30+F30-G30)</f>
        <v/>
      </c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>
        <f>IF(OR(E31="",G31=""),"",E31+F31-G31)</f>
        <v/>
      </c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>
        <f>IF(OR(E32="",G32=""),"",E32+F32-G32)</f>
        <v/>
      </c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>
        <f>IF(OR(E33="",G33=""),"",E33+F33-G33)</f>
        <v/>
      </c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>
        <f>IF(OR(E34="",G34=""),"",E34+F34-G34)</f>
        <v/>
      </c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>
        <f>IF(OR(E35="",G35=""),"",E35+F35-G35)</f>
        <v/>
      </c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>
        <f>IF(OR(E36="",G36=""),"",E36+F36-G36)</f>
        <v/>
      </c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>
        <f>IF(OR(E37="",G37=""),"",E37+F37-G37)</f>
        <v/>
      </c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>
        <f>IF(OR(E38="",G38=""),"",E38+F38-G38)</f>
        <v/>
      </c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>
        <f>IF(OR(E39="",G39=""),"",E39+F39-G39)</f>
        <v/>
      </c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>
        <f>IF(OR(E40="",G40=""),"",E40+F40-G40)</f>
        <v/>
      </c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>
        <f>IF(OR(E41="",G41=""),"",E41+F41-G41)</f>
        <v/>
      </c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>
        <f>IF(OR(E42="",G42=""),"",E42+F42-G42)</f>
        <v/>
      </c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>
        <f>IF(OR(E43="",G43=""),"",E43+F43-G43)</f>
        <v/>
      </c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>
        <f>IF(OR(E44="",G44=""),"",E44+F44-G44)</f>
        <v/>
      </c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>
        <f>IF(OR(E45="",G45=""),"",E45+F45-G45)</f>
        <v/>
      </c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>
        <f>IF(OR(E46="",G46=""),"",E46+F46-G46)</f>
        <v/>
      </c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>
        <f>IF(OR(E47="",G47=""),"",E47+F47-G47)</f>
        <v/>
      </c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>
        <f>IF(OR(E48="",G48=""),"",E48+F48-G48)</f>
        <v/>
      </c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>
        <f>IF(OR(E49="",G49=""),"",E49+F49-G49)</f>
        <v/>
      </c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>
        <f>IF(OR(E50="",G50=""),"",E50+F50-G50)</f>
        <v/>
      </c>
      <c r="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>
        <f>IF(OR(E51="",G51=""),"",E51+F51-G51)</f>
        <v/>
      </c>
      <c r="I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>
        <f>IF(OR(E52="",G52=""),"",E52+F52-G52)</f>
        <v/>
      </c>
      <c r="I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>
        <f>IF(OR(E53="",G53=""),"",E53+F53-G53)</f>
        <v/>
      </c>
      <c r="I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>
        <f>IF(OR(E54="",G54=""),"",E54+F54-G54)</f>
        <v/>
      </c>
      <c r="I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>
        <f>IF(OR(E55="",G55=""),"",E55+F55-G55)</f>
        <v/>
      </c>
      <c r="I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>
        <f>IF(OR(E56="",G56=""),"",E56+F56-G56)</f>
        <v/>
      </c>
      <c r="I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>
        <f>IF(OR(E57="",G57=""),"",E57+F57-G57)</f>
        <v/>
      </c>
      <c r="I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>
        <f>IF(OR(E58="",G58=""),"",E58+F58-G58)</f>
        <v/>
      </c>
      <c r="I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>
        <f>IF(OR(E59="",G59=""),"",E59+F59-G59)</f>
        <v/>
      </c>
      <c r="I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>
        <f>IF(OR(E60="",G60=""),"",E60+F60-G60)</f>
        <v/>
      </c>
      <c r="I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>
        <f>IF(OR(E61="",G61=""),"",E61+F61-G61)</f>
        <v/>
      </c>
      <c r="I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>
        <f>IF(OR(E62="",G62=""),"",E62+F62-G62)</f>
        <v/>
      </c>
      <c r="I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>
        <f>IF(OR(E63="",G63=""),"",E63+F63-G63)</f>
        <v/>
      </c>
      <c r="I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>
        <f>IF(OR(E64="",G64=""),"",E64+F64-G64)</f>
        <v/>
      </c>
      <c r="I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>
        <f>IF(OR(E65="",G65=""),"",E65+F65-G65)</f>
        <v/>
      </c>
      <c r="I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>
        <f>IF(OR(E66="",G66=""),"",E66+F66-G66)</f>
        <v/>
      </c>
      <c r="I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>
        <f>IF(OR(E67="",G67=""),"",E67+F67-G67)</f>
        <v/>
      </c>
      <c r="I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>
        <f>IF(OR(E68="",G68=""),"",E68+F68-G68)</f>
        <v/>
      </c>
      <c r="I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>
        <f>IF(OR(E69="",G69=""),"",E69+F69-G69)</f>
        <v/>
      </c>
      <c r="I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>
        <f>IF(OR(E70="",G70=""),"",E70+F70-G70)</f>
        <v/>
      </c>
      <c r="I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>
        <f>IF(OR(E71="",G71=""),"",E71+F71-G71)</f>
        <v/>
      </c>
      <c r="I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>
        <f>IF(OR(E72="",G72=""),"",E72+F72-G72)</f>
        <v/>
      </c>
      <c r="I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>
        <f>IF(OR(E73="",G73=""),"",E73+F73-G73)</f>
        <v/>
      </c>
      <c r="I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>
        <f>IF(OR(E74="",G74=""),"",E74+F74-G74)</f>
        <v/>
      </c>
      <c r="I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>
        <f>IF(OR(E75="",G75=""),"",E75+F75-G75)</f>
        <v/>
      </c>
      <c r="I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>
        <f>IF(OR(E76="",G76=""),"",E76+F76-G76)</f>
        <v/>
      </c>
      <c r="I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>
        <f>IF(OR(E77="",G77=""),"",E77+F77-G77)</f>
        <v/>
      </c>
      <c r="I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>
        <f>IF(OR(E78="",G78=""),"",E78+F78-G78)</f>
        <v/>
      </c>
      <c r="I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>
        <f>IF(OR(E79="",G79=""),"",E79+F79-G79)</f>
        <v/>
      </c>
      <c r="I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>
        <f>IF(OR(E80="",G80=""),"",E80+F80-G80)</f>
        <v/>
      </c>
      <c r="I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>
        <f>IF(OR(E81="",G81=""),"",E81+F81-G81)</f>
        <v/>
      </c>
      <c r="I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>
        <f>IF(OR(E82="",G82=""),"",E82+F82-G82)</f>
        <v/>
      </c>
      <c r="I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>
        <f>IF(OR(E83="",G83=""),"",E83+F83-G83)</f>
        <v/>
      </c>
      <c r="I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>
        <f>IF(OR(E84="",G84=""),"",E84+F84-G84)</f>
        <v/>
      </c>
      <c r="I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>
        <f>IF(OR(E85="",G85=""),"",E85+F85-G85)</f>
        <v/>
      </c>
      <c r="I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>
        <f>IF(OR(E86="",G86=""),"",E86+F86-G86)</f>
        <v/>
      </c>
      <c r="I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>
        <f>IF(OR(E87="",G87=""),"",E87+F87-G87)</f>
        <v/>
      </c>
      <c r="I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>
        <f>IF(OR(E88="",G88=""),"",E88+F88-G88)</f>
        <v/>
      </c>
      <c r="I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>
        <f>IF(OR(E89="",G89=""),"",E89+F89-G89)</f>
        <v/>
      </c>
      <c r="I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>
        <f>IF(OR(E90="",G90=""),"",E90+F90-G90)</f>
        <v/>
      </c>
      <c r="I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>
        <f>IF(OR(E91="",G91=""),"",E91+F91-G91)</f>
        <v/>
      </c>
      <c r="I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>
        <f>IF(OR(E92="",G92=""),"",E92+F92-G92)</f>
        <v/>
      </c>
      <c r="I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>
        <f>IF(OR(E93="",G93=""),"",E93+F93-G93)</f>
        <v/>
      </c>
      <c r="I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>
        <f>IF(OR(E94="",G94=""),"",E94+F94-G94)</f>
        <v/>
      </c>
      <c r="I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>
        <f>IF(OR(E95="",G95=""),"",E95+F95-G95)</f>
        <v/>
      </c>
      <c r="I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>
        <f>IF(OR(E96="",G96=""),"",E96+F96-G96)</f>
        <v/>
      </c>
      <c r="I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>
        <f>IF(OR(E97="",G97=""),"",E97+F97-G97)</f>
        <v/>
      </c>
      <c r="I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>
        <f>IF(OR(E98="",G98=""),"",E98+F98-G98)</f>
        <v/>
      </c>
      <c r="I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>
        <f>IF(OR(E99="",G99=""),"",E99+F99-G99)</f>
        <v/>
      </c>
      <c r="I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>
        <f>IF(OR(E100="",G100=""),"",E100+F100-G100)</f>
        <v/>
      </c>
      <c r="I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>
        <f>IF(OR(E101="",G101=""),"",E101+F101-G101)</f>
        <v/>
      </c>
      <c r="I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>
        <f>IF(OR(E102="",G102=""),"",E102+F102-G102)</f>
        <v/>
      </c>
      <c r="I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>
        <f>IF(OR(E103="",G103=""),"",E103+F103-G103)</f>
        <v/>
      </c>
      <c r="I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>
        <f>IF(OR(E104="",G104=""),"",E104+F104-G104)</f>
        <v/>
      </c>
      <c r="I104" s="5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2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ABC/XYZ Classification (post-90-day consumption)</t>
        </is>
      </c>
    </row>
    <row r="2">
      <c r="A2" s="3" t="inlineStr">
        <is>
          <t>Paste your 90-day daily demand (or aggregate by SKU) into the 'Avg Daily Demand' and 'Std Dev' columns, then fill the rest.</t>
        </is>
      </c>
    </row>
    <row r="4">
      <c r="A4" s="4" t="inlineStr">
        <is>
          <t>SKU Code</t>
        </is>
      </c>
      <c r="B4" s="4" t="inlineStr">
        <is>
          <t>SKU Name</t>
        </is>
      </c>
      <c r="C4" s="4" t="inlineStr">
        <is>
          <t>Platform</t>
        </is>
      </c>
      <c r="D4" s="4" t="inlineStr">
        <is>
          <t>Annual Consumption Value (USD)</t>
        </is>
      </c>
      <c r="E4" s="4" t="inlineStr">
        <is>
          <t>Avg Daily Demand</t>
        </is>
      </c>
      <c r="F4" s="4" t="inlineStr">
        <is>
          <t>Std Dev</t>
        </is>
      </c>
      <c r="G4" s="4" t="inlineStr">
        <is>
          <t>CV (auto)</t>
        </is>
      </c>
      <c r="H4" s="4" t="inlineStr">
        <is>
          <t>ABC Class</t>
        </is>
      </c>
      <c r="I4" s="4" t="inlineStr">
        <is>
          <t>XYZ Class</t>
        </is>
      </c>
    </row>
    <row r="5">
      <c r="A5" s="5" t="n"/>
      <c r="B5" s="5" t="n"/>
      <c r="C5" s="5" t="n"/>
      <c r="D5" s="5" t="n"/>
      <c r="E5" s="5" t="n"/>
      <c r="F5" s="5" t="n"/>
      <c r="G5" s="5">
        <f>IF(OR(E5="",F5="",E5=0),"",F5/E5)</f>
        <v/>
      </c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>
        <f>IF(OR(E6="",F6="",E6=0),"",F6/E6)</f>
        <v/>
      </c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>
        <f>IF(OR(E7="",F7="",E7=0),"",F7/E7)</f>
        <v/>
      </c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>
        <f>IF(OR(E8="",F8="",E8=0),"",F8/E8)</f>
        <v/>
      </c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>
        <f>IF(OR(E9="",F9="",E9=0),"",F9/E9)</f>
        <v/>
      </c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>
        <f>IF(OR(E10="",F10="",E10=0),"",F10/E10)</f>
        <v/>
      </c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>
        <f>IF(OR(E11="",F11="",E11=0),"",F11/E11)</f>
        <v/>
      </c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>
        <f>IF(OR(E12="",F12="",E12=0),"",F12/E12)</f>
        <v/>
      </c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>
        <f>IF(OR(E13="",F13="",E13=0),"",F13/E13)</f>
        <v/>
      </c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>
        <f>IF(OR(E14="",F14="",E14=0),"",F14/E14)</f>
        <v/>
      </c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>
        <f>IF(OR(E15="",F15="",E15=0),"",F15/E15)</f>
        <v/>
      </c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>
        <f>IF(OR(E16="",F16="",E16=0),"",F16/E16)</f>
        <v/>
      </c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>
        <f>IF(OR(E17="",F17="",E17=0),"",F17/E17)</f>
        <v/>
      </c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>
        <f>IF(OR(E18="",F18="",E18=0),"",F18/E18)</f>
        <v/>
      </c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>
        <f>IF(OR(E19="",F19="",E19=0),"",F19/E19)</f>
        <v/>
      </c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>
        <f>IF(OR(E20="",F20="",E20=0),"",F20/E20)</f>
        <v/>
      </c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>
        <f>IF(OR(E21="",F21="",E21=0),"",F21/E21)</f>
        <v/>
      </c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>
        <f>IF(OR(E22="",F22="",E22=0),"",F22/E22)</f>
        <v/>
      </c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>
        <f>IF(OR(E23="",F23="",E23=0),"",F23/E23)</f>
        <v/>
      </c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>
        <f>IF(OR(E24="",F24="",E24=0),"",F24/E24)</f>
        <v/>
      </c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>
        <f>IF(OR(E25="",F25="",E25=0),"",F25/E25)</f>
        <v/>
      </c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>
        <f>IF(OR(E26="",F26="",E26=0),"",F26/E26)</f>
        <v/>
      </c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>
        <f>IF(OR(E27="",F27="",E27=0),"",F27/E27)</f>
        <v/>
      </c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>
        <f>IF(OR(E28="",F28="",E28=0),"",F28/E28)</f>
        <v/>
      </c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>
        <f>IF(OR(E29="",F29="",E29=0),"",F29/E29)</f>
        <v/>
      </c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>
        <f>IF(OR(E30="",F30="",E30=0),"",F30/E30)</f>
        <v/>
      </c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>
        <f>IF(OR(E31="",F31="",E31=0),"",F31/E31)</f>
        <v/>
      </c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>
        <f>IF(OR(E32="",F32="",E32=0),"",F32/E32)</f>
        <v/>
      </c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>
        <f>IF(OR(E33="",F33="",E33=0),"",F33/E33)</f>
        <v/>
      </c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>
        <f>IF(OR(E34="",F34="",E34=0),"",F34/E34)</f>
        <v/>
      </c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>
        <f>IF(OR(E35="",F35="",E35=0),"",F35/E35)</f>
        <v/>
      </c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>
        <f>IF(OR(E36="",F36="",E36=0),"",F36/E36)</f>
        <v/>
      </c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>
        <f>IF(OR(E37="",F37="",E37=0),"",F37/E37)</f>
        <v/>
      </c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>
        <f>IF(OR(E38="",F38="",E38=0),"",F38/E38)</f>
        <v/>
      </c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>
        <f>IF(OR(E39="",F39="",E39=0),"",F39/E39)</f>
        <v/>
      </c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>
        <f>IF(OR(E40="",F40="",E40=0),"",F40/E40)</f>
        <v/>
      </c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>
        <f>IF(OR(E41="",F41="",E41=0),"",F41/E41)</f>
        <v/>
      </c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>
        <f>IF(OR(E42="",F42="",E42=0),"",F42/E42)</f>
        <v/>
      </c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>
        <f>IF(OR(E43="",F43="",E43=0),"",F43/E43)</f>
        <v/>
      </c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>
        <f>IF(OR(E44="",F44="",E44=0),"",F44/E44)</f>
        <v/>
      </c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>
        <f>IF(OR(E45="",F45="",E45=0),"",F45/E45)</f>
        <v/>
      </c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>
        <f>IF(OR(E46="",F46="",E46=0),"",F46/E46)</f>
        <v/>
      </c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>
        <f>IF(OR(E47="",F47="",E47=0),"",F47/E47)</f>
        <v/>
      </c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>
        <f>IF(OR(E48="",F48="",E48=0),"",F48/E48)</f>
        <v/>
      </c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>
        <f>IF(OR(E49="",F49="",E49=0),"",F49/E49)</f>
        <v/>
      </c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>
        <f>IF(OR(E50="",F50="",E50=0),"",F50/E50)</f>
        <v/>
      </c>
      <c r="H50" s="5" t="n"/>
      <c r="I50" s="5" t="n"/>
    </row>
    <row r="51">
      <c r="A51" s="5" t="n"/>
      <c r="B51" s="5" t="n"/>
      <c r="C51" s="5" t="n"/>
      <c r="D51" s="5" t="n"/>
      <c r="E51" s="5" t="n"/>
      <c r="F51" s="5" t="n"/>
      <c r="G51" s="5">
        <f>IF(OR(E51="",F51="",E51=0),"",F51/E51)</f>
        <v/>
      </c>
      <c r="H51" s="5" t="n"/>
      <c r="I51" s="5" t="n"/>
    </row>
    <row r="52">
      <c r="A52" s="5" t="n"/>
      <c r="B52" s="5" t="n"/>
      <c r="C52" s="5" t="n"/>
      <c r="D52" s="5" t="n"/>
      <c r="E52" s="5" t="n"/>
      <c r="F52" s="5" t="n"/>
      <c r="G52" s="5">
        <f>IF(OR(E52="",F52="",E52=0),"",F52/E52)</f>
        <v/>
      </c>
      <c r="H52" s="5" t="n"/>
      <c r="I52" s="5" t="n"/>
    </row>
    <row r="53">
      <c r="A53" s="5" t="n"/>
      <c r="B53" s="5" t="n"/>
      <c r="C53" s="5" t="n"/>
      <c r="D53" s="5" t="n"/>
      <c r="E53" s="5" t="n"/>
      <c r="F53" s="5" t="n"/>
      <c r="G53" s="5">
        <f>IF(OR(E53="",F53="",E53=0),"",F53/E53)</f>
        <v/>
      </c>
      <c r="H53" s="5" t="n"/>
      <c r="I53" s="5" t="n"/>
    </row>
    <row r="54">
      <c r="A54" s="5" t="n"/>
      <c r="B54" s="5" t="n"/>
      <c r="C54" s="5" t="n"/>
      <c r="D54" s="5" t="n"/>
      <c r="E54" s="5" t="n"/>
      <c r="F54" s="5" t="n"/>
      <c r="G54" s="5">
        <f>IF(OR(E54="",F54="",E54=0),"",F54/E54)</f>
        <v/>
      </c>
      <c r="H54" s="5" t="n"/>
      <c r="I54" s="5" t="n"/>
    </row>
    <row r="60">
      <c r="A60" s="2" t="inlineStr">
        <is>
          <t>ABC Rules</t>
        </is>
      </c>
    </row>
    <row r="61">
      <c r="A61" t="inlineStr">
        <is>
          <t>A: top 80% of cumulative consumption value</t>
        </is>
      </c>
    </row>
    <row r="62">
      <c r="A62" t="inlineStr">
        <is>
          <t>B: next 15%</t>
        </is>
      </c>
    </row>
    <row r="63">
      <c r="A63" t="inlineStr">
        <is>
          <t>C: bottom 5%</t>
        </is>
      </c>
    </row>
    <row r="65">
      <c r="A65" s="2" t="inlineStr">
        <is>
          <t>XYZ Rules</t>
        </is>
      </c>
    </row>
    <row r="66">
      <c r="A66" t="inlineStr">
        <is>
          <t>X: CV &lt; 0.5 (stable)</t>
        </is>
      </c>
    </row>
    <row r="67">
      <c r="A67" t="inlineStr">
        <is>
          <t>Y: 0.5 ≤ CV ≤ 1.0</t>
        </is>
      </c>
    </row>
    <row r="68">
      <c r="A68" t="inlineStr">
        <is>
          <t>Z: CV &gt; 1.0 (erratic)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6" customWidth="1" min="4" max="4"/>
    <col width="16" customWidth="1" min="5" max="5"/>
    <col width="16" customWidth="1" min="6" max="6"/>
    <col width="14" customWidth="1" min="7" max="7"/>
    <col width="14" customWidth="1" min="8" max="8"/>
    <col width="18" customWidth="1" min="9" max="9"/>
    <col width="18" customWidth="1" min="10" max="10"/>
  </cols>
  <sheetData>
    <row r="1">
      <c r="A1" s="1" t="inlineStr">
        <is>
          <t>Re-Order Point (ROP) Calculation</t>
        </is>
      </c>
    </row>
    <row r="2">
      <c r="A2" s="3" t="inlineStr">
        <is>
          <t>ROP = (Avg Daily Demand × Lead Time) + Safety Stock. Use this for A/X and B/Y items; C/Z can be on-demand.</t>
        </is>
      </c>
    </row>
    <row r="3">
      <c r="A3" s="3" t="inlineStr">
        <is>
          <t>Formula: ROP = (D × L) + SS, where D = avg daily demand, L = supplier lead time (days), SS = safety stock</t>
        </is>
      </c>
    </row>
    <row r="5">
      <c r="A5" s="4" t="inlineStr">
        <is>
          <t>SKU Code</t>
        </is>
      </c>
      <c r="B5" s="4" t="inlineStr">
        <is>
          <t>SKU Name</t>
        </is>
      </c>
      <c r="C5" s="4" t="inlineStr">
        <is>
          <t>Platform</t>
        </is>
      </c>
      <c r="D5" s="4" t="inlineStr">
        <is>
          <t>Avg Daily Demand (D)</t>
        </is>
      </c>
      <c r="E5" s="4" t="inlineStr">
        <is>
          <t>Lead Time (days, L)</t>
        </is>
      </c>
      <c r="F5" s="4" t="inlineStr">
        <is>
          <t>Safety Stock (SS)</t>
        </is>
      </c>
      <c r="G5" s="4" t="inlineStr">
        <is>
          <t>ROP (auto)</t>
        </is>
      </c>
      <c r="H5" s="4" t="inlineStr">
        <is>
          <t>Current Stock</t>
        </is>
      </c>
      <c r="I5" s="4" t="inlineStr">
        <is>
          <t>Days Until Reorder (auto)</t>
        </is>
      </c>
      <c r="J5" s="4" t="inlineStr">
        <is>
          <t>Action</t>
        </is>
      </c>
    </row>
    <row r="6">
      <c r="A6" s="5" t="n"/>
      <c r="B6" s="5" t="n"/>
      <c r="C6" s="5" t="n"/>
      <c r="D6" s="5" t="n"/>
      <c r="E6" s="5" t="n"/>
      <c r="F6" s="5" t="n"/>
      <c r="G6" s="5">
        <f>IF(OR(D6="",E6="",F6=""),"",D6*E6+F6)</f>
        <v/>
      </c>
      <c r="H6" s="5" t="n"/>
      <c r="I6" s="5">
        <f>IF(OR(D6="",H6="",G6="",D6=0),"",ROUND((H6-F6)/D6,0))</f>
        <v/>
      </c>
      <c r="J6" s="5">
        <f>IF(I6="","",IF(I6&lt;0,"REORDER NOW",IF(I6&lt;E6*0.5,"OK - watch","REORDER SOON")))</f>
        <v/>
      </c>
    </row>
    <row r="7">
      <c r="A7" s="5" t="n"/>
      <c r="B7" s="5" t="n"/>
      <c r="C7" s="5" t="n"/>
      <c r="D7" s="5" t="n"/>
      <c r="E7" s="5" t="n"/>
      <c r="F7" s="5" t="n"/>
      <c r="G7" s="5">
        <f>IF(OR(D7="",E7="",F7=""),"",D7*E7+F7)</f>
        <v/>
      </c>
      <c r="H7" s="5" t="n"/>
      <c r="I7" s="5">
        <f>IF(OR(D7="",H7="",G7="",D7=0),"",ROUND((H7-F7)/D7,0))</f>
        <v/>
      </c>
      <c r="J7" s="5">
        <f>IF(I7="","",IF(I7&lt;0,"REORDER NOW",IF(I7&lt;E7*0.5,"OK - watch","REORDER SOON")))</f>
        <v/>
      </c>
    </row>
    <row r="8">
      <c r="A8" s="5" t="n"/>
      <c r="B8" s="5" t="n"/>
      <c r="C8" s="5" t="n"/>
      <c r="D8" s="5" t="n"/>
      <c r="E8" s="5" t="n"/>
      <c r="F8" s="5" t="n"/>
      <c r="G8" s="5">
        <f>IF(OR(D8="",E8="",F8=""),"",D8*E8+F8)</f>
        <v/>
      </c>
      <c r="H8" s="5" t="n"/>
      <c r="I8" s="5">
        <f>IF(OR(D8="",H8="",G8="",D8=0),"",ROUND((H8-F8)/D8,0))</f>
        <v/>
      </c>
      <c r="J8" s="5">
        <f>IF(I8="","",IF(I8&lt;0,"REORDER NOW",IF(I8&lt;E8*0.5,"OK - watch","REORDER SOON")))</f>
        <v/>
      </c>
    </row>
    <row r="9">
      <c r="A9" s="5" t="n"/>
      <c r="B9" s="5" t="n"/>
      <c r="C9" s="5" t="n"/>
      <c r="D9" s="5" t="n"/>
      <c r="E9" s="5" t="n"/>
      <c r="F9" s="5" t="n"/>
      <c r="G9" s="5">
        <f>IF(OR(D9="",E9="",F9=""),"",D9*E9+F9)</f>
        <v/>
      </c>
      <c r="H9" s="5" t="n"/>
      <c r="I9" s="5">
        <f>IF(OR(D9="",H9="",G9="",D9=0),"",ROUND((H9-F9)/D9,0))</f>
        <v/>
      </c>
      <c r="J9" s="5">
        <f>IF(I9="","",IF(I9&lt;0,"REORDER NOW",IF(I9&lt;E9*0.5,"OK - watch","REORDER SOON")))</f>
        <v/>
      </c>
    </row>
    <row r="10">
      <c r="A10" s="5" t="n"/>
      <c r="B10" s="5" t="n"/>
      <c r="C10" s="5" t="n"/>
      <c r="D10" s="5" t="n"/>
      <c r="E10" s="5" t="n"/>
      <c r="F10" s="5" t="n"/>
      <c r="G10" s="5">
        <f>IF(OR(D10="",E10="",F10=""),"",D10*E10+F10)</f>
        <v/>
      </c>
      <c r="H10" s="5" t="n"/>
      <c r="I10" s="5">
        <f>IF(OR(D10="",H10="",G10="",D10=0),"",ROUND((H10-F10)/D10,0))</f>
        <v/>
      </c>
      <c r="J10" s="5">
        <f>IF(I10="","",IF(I10&lt;0,"REORDER NOW",IF(I10&lt;E10*0.5,"OK - watch","REORDER SOON")))</f>
        <v/>
      </c>
    </row>
    <row r="11">
      <c r="A11" s="5" t="n"/>
      <c r="B11" s="5" t="n"/>
      <c r="C11" s="5" t="n"/>
      <c r="D11" s="5" t="n"/>
      <c r="E11" s="5" t="n"/>
      <c r="F11" s="5" t="n"/>
      <c r="G11" s="5">
        <f>IF(OR(D11="",E11="",F11=""),"",D11*E11+F11)</f>
        <v/>
      </c>
      <c r="H11" s="5" t="n"/>
      <c r="I11" s="5">
        <f>IF(OR(D11="",H11="",G11="",D11=0),"",ROUND((H11-F11)/D11,0))</f>
        <v/>
      </c>
      <c r="J11" s="5">
        <f>IF(I11="","",IF(I11&lt;0,"REORDER NOW",IF(I11&lt;E11*0.5,"OK - watch","REORDER SOON")))</f>
        <v/>
      </c>
    </row>
    <row r="12">
      <c r="A12" s="5" t="n"/>
      <c r="B12" s="5" t="n"/>
      <c r="C12" s="5" t="n"/>
      <c r="D12" s="5" t="n"/>
      <c r="E12" s="5" t="n"/>
      <c r="F12" s="5" t="n"/>
      <c r="G12" s="5">
        <f>IF(OR(D12="",E12="",F12=""),"",D12*E12+F12)</f>
        <v/>
      </c>
      <c r="H12" s="5" t="n"/>
      <c r="I12" s="5">
        <f>IF(OR(D12="",H12="",G12="",D12=0),"",ROUND((H12-F12)/D12,0))</f>
        <v/>
      </c>
      <c r="J12" s="5">
        <f>IF(I12="","",IF(I12&lt;0,"REORDER NOW",IF(I12&lt;E12*0.5,"OK - watch","REORDER SOON")))</f>
        <v/>
      </c>
    </row>
    <row r="13">
      <c r="A13" s="5" t="n"/>
      <c r="B13" s="5" t="n"/>
      <c r="C13" s="5" t="n"/>
      <c r="D13" s="5" t="n"/>
      <c r="E13" s="5" t="n"/>
      <c r="F13" s="5" t="n"/>
      <c r="G13" s="5">
        <f>IF(OR(D13="",E13="",F13=""),"",D13*E13+F13)</f>
        <v/>
      </c>
      <c r="H13" s="5" t="n"/>
      <c r="I13" s="5">
        <f>IF(OR(D13="",H13="",G13="",D13=0),"",ROUND((H13-F13)/D13,0))</f>
        <v/>
      </c>
      <c r="J13" s="5">
        <f>IF(I13="","",IF(I13&lt;0,"REORDER NOW",IF(I13&lt;E13*0.5,"OK - watch","REORDER SOON")))</f>
        <v/>
      </c>
    </row>
    <row r="14">
      <c r="A14" s="5" t="n"/>
      <c r="B14" s="5" t="n"/>
      <c r="C14" s="5" t="n"/>
      <c r="D14" s="5" t="n"/>
      <c r="E14" s="5" t="n"/>
      <c r="F14" s="5" t="n"/>
      <c r="G14" s="5">
        <f>IF(OR(D14="",E14="",F14=""),"",D14*E14+F14)</f>
        <v/>
      </c>
      <c r="H14" s="5" t="n"/>
      <c r="I14" s="5">
        <f>IF(OR(D14="",H14="",G14="",D14=0),"",ROUND((H14-F14)/D14,0))</f>
        <v/>
      </c>
      <c r="J14" s="5">
        <f>IF(I14="","",IF(I14&lt;0,"REORDER NOW",IF(I14&lt;E14*0.5,"OK - watch","REORDER SOON")))</f>
        <v/>
      </c>
    </row>
    <row r="15">
      <c r="A15" s="5" t="n"/>
      <c r="B15" s="5" t="n"/>
      <c r="C15" s="5" t="n"/>
      <c r="D15" s="5" t="n"/>
      <c r="E15" s="5" t="n"/>
      <c r="F15" s="5" t="n"/>
      <c r="G15" s="5">
        <f>IF(OR(D15="",E15="",F15=""),"",D15*E15+F15)</f>
        <v/>
      </c>
      <c r="H15" s="5" t="n"/>
      <c r="I15" s="5">
        <f>IF(OR(D15="",H15="",G15="",D15=0),"",ROUND((H15-F15)/D15,0))</f>
        <v/>
      </c>
      <c r="J15" s="5">
        <f>IF(I15="","",IF(I15&lt;0,"REORDER NOW",IF(I15&lt;E15*0.5,"OK - watch","REORDER SOON")))</f>
        <v/>
      </c>
    </row>
    <row r="16">
      <c r="A16" s="5" t="n"/>
      <c r="B16" s="5" t="n"/>
      <c r="C16" s="5" t="n"/>
      <c r="D16" s="5" t="n"/>
      <c r="E16" s="5" t="n"/>
      <c r="F16" s="5" t="n"/>
      <c r="G16" s="5">
        <f>IF(OR(D16="",E16="",F16=""),"",D16*E16+F16)</f>
        <v/>
      </c>
      <c r="H16" s="5" t="n"/>
      <c r="I16" s="5">
        <f>IF(OR(D16="",H16="",G16="",D16=0),"",ROUND((H16-F16)/D16,0))</f>
        <v/>
      </c>
      <c r="J16" s="5">
        <f>IF(I16="","",IF(I16&lt;0,"REORDER NOW",IF(I16&lt;E16*0.5,"OK - watch","REORDER SOON")))</f>
        <v/>
      </c>
    </row>
    <row r="17">
      <c r="A17" s="5" t="n"/>
      <c r="B17" s="5" t="n"/>
      <c r="C17" s="5" t="n"/>
      <c r="D17" s="5" t="n"/>
      <c r="E17" s="5" t="n"/>
      <c r="F17" s="5" t="n"/>
      <c r="G17" s="5">
        <f>IF(OR(D17="",E17="",F17=""),"",D17*E17+F17)</f>
        <v/>
      </c>
      <c r="H17" s="5" t="n"/>
      <c r="I17" s="5">
        <f>IF(OR(D17="",H17="",G17="",D17=0),"",ROUND((H17-F17)/D17,0))</f>
        <v/>
      </c>
      <c r="J17" s="5">
        <f>IF(I17="","",IF(I17&lt;0,"REORDER NOW",IF(I17&lt;E17*0.5,"OK - watch","REORDER SOON")))</f>
        <v/>
      </c>
    </row>
    <row r="18">
      <c r="A18" s="5" t="n"/>
      <c r="B18" s="5" t="n"/>
      <c r="C18" s="5" t="n"/>
      <c r="D18" s="5" t="n"/>
      <c r="E18" s="5" t="n"/>
      <c r="F18" s="5" t="n"/>
      <c r="G18" s="5">
        <f>IF(OR(D18="",E18="",F18=""),"",D18*E18+F18)</f>
        <v/>
      </c>
      <c r="H18" s="5" t="n"/>
      <c r="I18" s="5">
        <f>IF(OR(D18="",H18="",G18="",D18=0),"",ROUND((H18-F18)/D18,0))</f>
        <v/>
      </c>
      <c r="J18" s="5">
        <f>IF(I18="","",IF(I18&lt;0,"REORDER NOW",IF(I18&lt;E18*0.5,"OK - watch","REORDER SOON")))</f>
        <v/>
      </c>
    </row>
    <row r="19">
      <c r="A19" s="5" t="n"/>
      <c r="B19" s="5" t="n"/>
      <c r="C19" s="5" t="n"/>
      <c r="D19" s="5" t="n"/>
      <c r="E19" s="5" t="n"/>
      <c r="F19" s="5" t="n"/>
      <c r="G19" s="5">
        <f>IF(OR(D19="",E19="",F19=""),"",D19*E19+F19)</f>
        <v/>
      </c>
      <c r="H19" s="5" t="n"/>
      <c r="I19" s="5">
        <f>IF(OR(D19="",H19="",G19="",D19=0),"",ROUND((H19-F19)/D19,0))</f>
        <v/>
      </c>
      <c r="J19" s="5">
        <f>IF(I19="","",IF(I19&lt;0,"REORDER NOW",IF(I19&lt;E19*0.5,"OK - watch","REORDER SOON")))</f>
        <v/>
      </c>
    </row>
    <row r="20">
      <c r="A20" s="5" t="n"/>
      <c r="B20" s="5" t="n"/>
      <c r="C20" s="5" t="n"/>
      <c r="D20" s="5" t="n"/>
      <c r="E20" s="5" t="n"/>
      <c r="F20" s="5" t="n"/>
      <c r="G20" s="5">
        <f>IF(OR(D20="",E20="",F20=""),"",D20*E20+F20)</f>
        <v/>
      </c>
      <c r="H20" s="5" t="n"/>
      <c r="I20" s="5">
        <f>IF(OR(D20="",H20="",G20="",D20=0),"",ROUND((H20-F20)/D20,0))</f>
        <v/>
      </c>
      <c r="J20" s="5">
        <f>IF(I20="","",IF(I20&lt;0,"REORDER NOW",IF(I20&lt;E20*0.5,"OK - watch","REORDER SOON")))</f>
        <v/>
      </c>
    </row>
    <row r="21">
      <c r="A21" s="5" t="n"/>
      <c r="B21" s="5" t="n"/>
      <c r="C21" s="5" t="n"/>
      <c r="D21" s="5" t="n"/>
      <c r="E21" s="5" t="n"/>
      <c r="F21" s="5" t="n"/>
      <c r="G21" s="5">
        <f>IF(OR(D21="",E21="",F21=""),"",D21*E21+F21)</f>
        <v/>
      </c>
      <c r="H21" s="5" t="n"/>
      <c r="I21" s="5">
        <f>IF(OR(D21="",H21="",G21="",D21=0),"",ROUND((H21-F21)/D21,0))</f>
        <v/>
      </c>
      <c r="J21" s="5">
        <f>IF(I21="","",IF(I21&lt;0,"REORDER NOW",IF(I21&lt;E21*0.5,"OK - watch","REORDER SOON")))</f>
        <v/>
      </c>
    </row>
    <row r="22">
      <c r="A22" s="5" t="n"/>
      <c r="B22" s="5" t="n"/>
      <c r="C22" s="5" t="n"/>
      <c r="D22" s="5" t="n"/>
      <c r="E22" s="5" t="n"/>
      <c r="F22" s="5" t="n"/>
      <c r="G22" s="5">
        <f>IF(OR(D22="",E22="",F22=""),"",D22*E22+F22)</f>
        <v/>
      </c>
      <c r="H22" s="5" t="n"/>
      <c r="I22" s="5">
        <f>IF(OR(D22="",H22="",G22="",D22=0),"",ROUND((H22-F22)/D22,0))</f>
        <v/>
      </c>
      <c r="J22" s="5">
        <f>IF(I22="","",IF(I22&lt;0,"REORDER NOW",IF(I22&lt;E22*0.5,"OK - watch","REORDER SOON")))</f>
        <v/>
      </c>
    </row>
    <row r="23">
      <c r="A23" s="5" t="n"/>
      <c r="B23" s="5" t="n"/>
      <c r="C23" s="5" t="n"/>
      <c r="D23" s="5" t="n"/>
      <c r="E23" s="5" t="n"/>
      <c r="F23" s="5" t="n"/>
      <c r="G23" s="5">
        <f>IF(OR(D23="",E23="",F23=""),"",D23*E23+F23)</f>
        <v/>
      </c>
      <c r="H23" s="5" t="n"/>
      <c r="I23" s="5">
        <f>IF(OR(D23="",H23="",G23="",D23=0),"",ROUND((H23-F23)/D23,0))</f>
        <v/>
      </c>
      <c r="J23" s="5">
        <f>IF(I23="","",IF(I23&lt;0,"REORDER NOW",IF(I23&lt;E23*0.5,"OK - watch","REORDER SOON")))</f>
        <v/>
      </c>
    </row>
    <row r="24">
      <c r="A24" s="5" t="n"/>
      <c r="B24" s="5" t="n"/>
      <c r="C24" s="5" t="n"/>
      <c r="D24" s="5" t="n"/>
      <c r="E24" s="5" t="n"/>
      <c r="F24" s="5" t="n"/>
      <c r="G24" s="5">
        <f>IF(OR(D24="",E24="",F24=""),"",D24*E24+F24)</f>
        <v/>
      </c>
      <c r="H24" s="5" t="n"/>
      <c r="I24" s="5">
        <f>IF(OR(D24="",H24="",G24="",D24=0),"",ROUND((H24-F24)/D24,0))</f>
        <v/>
      </c>
      <c r="J24" s="5">
        <f>IF(I24="","",IF(I24&lt;0,"REORDER NOW",IF(I24&lt;E24*0.5,"OK - watch","REORDER SOON")))</f>
        <v/>
      </c>
    </row>
    <row r="25">
      <c r="A25" s="5" t="n"/>
      <c r="B25" s="5" t="n"/>
      <c r="C25" s="5" t="n"/>
      <c r="D25" s="5" t="n"/>
      <c r="E25" s="5" t="n"/>
      <c r="F25" s="5" t="n"/>
      <c r="G25" s="5">
        <f>IF(OR(D25="",E25="",F25=""),"",D25*E25+F25)</f>
        <v/>
      </c>
      <c r="H25" s="5" t="n"/>
      <c r="I25" s="5">
        <f>IF(OR(D25="",H25="",G25="",D25=0),"",ROUND((H25-F25)/D25,0))</f>
        <v/>
      </c>
      <c r="J25" s="5">
        <f>IF(I25="","",IF(I25&lt;0,"REORDER NOW",IF(I25&lt;E25*0.5,"OK - watch","REORDER SOON")))</f>
        <v/>
      </c>
    </row>
    <row r="26">
      <c r="A26" s="5" t="n"/>
      <c r="B26" s="5" t="n"/>
      <c r="C26" s="5" t="n"/>
      <c r="D26" s="5" t="n"/>
      <c r="E26" s="5" t="n"/>
      <c r="F26" s="5" t="n"/>
      <c r="G26" s="5">
        <f>IF(OR(D26="",E26="",F26=""),"",D26*E26+F26)</f>
        <v/>
      </c>
      <c r="H26" s="5" t="n"/>
      <c r="I26" s="5">
        <f>IF(OR(D26="",H26="",G26="",D26=0),"",ROUND((H26-F26)/D26,0))</f>
        <v/>
      </c>
      <c r="J26" s="5">
        <f>IF(I26="","",IF(I26&lt;0,"REORDER NOW",IF(I26&lt;E26*0.5,"OK - watch","REORDER SOON")))</f>
        <v/>
      </c>
    </row>
    <row r="27">
      <c r="A27" s="5" t="n"/>
      <c r="B27" s="5" t="n"/>
      <c r="C27" s="5" t="n"/>
      <c r="D27" s="5" t="n"/>
      <c r="E27" s="5" t="n"/>
      <c r="F27" s="5" t="n"/>
      <c r="G27" s="5">
        <f>IF(OR(D27="",E27="",F27=""),"",D27*E27+F27)</f>
        <v/>
      </c>
      <c r="H27" s="5" t="n"/>
      <c r="I27" s="5">
        <f>IF(OR(D27="",H27="",G27="",D27=0),"",ROUND((H27-F27)/D27,0))</f>
        <v/>
      </c>
      <c r="J27" s="5">
        <f>IF(I27="","",IF(I27&lt;0,"REORDER NOW",IF(I27&lt;E27*0.5,"OK - watch","REORDER SOON")))</f>
        <v/>
      </c>
    </row>
    <row r="28">
      <c r="A28" s="5" t="n"/>
      <c r="B28" s="5" t="n"/>
      <c r="C28" s="5" t="n"/>
      <c r="D28" s="5" t="n"/>
      <c r="E28" s="5" t="n"/>
      <c r="F28" s="5" t="n"/>
      <c r="G28" s="5">
        <f>IF(OR(D28="",E28="",F28=""),"",D28*E28+F28)</f>
        <v/>
      </c>
      <c r="H28" s="5" t="n"/>
      <c r="I28" s="5">
        <f>IF(OR(D28="",H28="",G28="",D28=0),"",ROUND((H28-F28)/D28,0))</f>
        <v/>
      </c>
      <c r="J28" s="5">
        <f>IF(I28="","",IF(I28&lt;0,"REORDER NOW",IF(I28&lt;E28*0.5,"OK - watch","REORDER SOON")))</f>
        <v/>
      </c>
    </row>
    <row r="29">
      <c r="A29" s="5" t="n"/>
      <c r="B29" s="5" t="n"/>
      <c r="C29" s="5" t="n"/>
      <c r="D29" s="5" t="n"/>
      <c r="E29" s="5" t="n"/>
      <c r="F29" s="5" t="n"/>
      <c r="G29" s="5">
        <f>IF(OR(D29="",E29="",F29=""),"",D29*E29+F29)</f>
        <v/>
      </c>
      <c r="H29" s="5" t="n"/>
      <c r="I29" s="5">
        <f>IF(OR(D29="",H29="",G29="",D29=0),"",ROUND((H29-F29)/D29,0))</f>
        <v/>
      </c>
      <c r="J29" s="5">
        <f>IF(I29="","",IF(I29&lt;0,"REORDER NOW",IF(I29&lt;E29*0.5,"OK - watch","REORDER SOON")))</f>
        <v/>
      </c>
    </row>
    <row r="30">
      <c r="A30" s="5" t="n"/>
      <c r="B30" s="5" t="n"/>
      <c r="C30" s="5" t="n"/>
      <c r="D30" s="5" t="n"/>
      <c r="E30" s="5" t="n"/>
      <c r="F30" s="5" t="n"/>
      <c r="G30" s="5">
        <f>IF(OR(D30="",E30="",F30=""),"",D30*E30+F30)</f>
        <v/>
      </c>
      <c r="H30" s="5" t="n"/>
      <c r="I30" s="5">
        <f>IF(OR(D30="",H30="",G30="",D30=0),"",ROUND((H30-F30)/D30,0))</f>
        <v/>
      </c>
      <c r="J30" s="5">
        <f>IF(I30="","",IF(I30&lt;0,"REORDER NOW",IF(I30&lt;E30*0.5,"OK - watch","REORDER SOON")))</f>
        <v/>
      </c>
    </row>
    <row r="31">
      <c r="A31" s="5" t="n"/>
      <c r="B31" s="5" t="n"/>
      <c r="C31" s="5" t="n"/>
      <c r="D31" s="5" t="n"/>
      <c r="E31" s="5" t="n"/>
      <c r="F31" s="5" t="n"/>
      <c r="G31" s="5">
        <f>IF(OR(D31="",E31="",F31=""),"",D31*E31+F31)</f>
        <v/>
      </c>
      <c r="H31" s="5" t="n"/>
      <c r="I31" s="5">
        <f>IF(OR(D31="",H31="",G31="",D31=0),"",ROUND((H31-F31)/D31,0))</f>
        <v/>
      </c>
      <c r="J31" s="5">
        <f>IF(I31="","",IF(I31&lt;0,"REORDER NOW",IF(I31&lt;E31*0.5,"OK - watch","REORDER SOON")))</f>
        <v/>
      </c>
    </row>
    <row r="32">
      <c r="A32" s="5" t="n"/>
      <c r="B32" s="5" t="n"/>
      <c r="C32" s="5" t="n"/>
      <c r="D32" s="5" t="n"/>
      <c r="E32" s="5" t="n"/>
      <c r="F32" s="5" t="n"/>
      <c r="G32" s="5">
        <f>IF(OR(D32="",E32="",F32=""),"",D32*E32+F32)</f>
        <v/>
      </c>
      <c r="H32" s="5" t="n"/>
      <c r="I32" s="5">
        <f>IF(OR(D32="",H32="",G32="",D32=0),"",ROUND((H32-F32)/D32,0))</f>
        <v/>
      </c>
      <c r="J32" s="5">
        <f>IF(I32="","",IF(I32&lt;0,"REORDER NOW",IF(I32&lt;E32*0.5,"OK - watch","REORDER SOON")))</f>
        <v/>
      </c>
    </row>
    <row r="33">
      <c r="A33" s="5" t="n"/>
      <c r="B33" s="5" t="n"/>
      <c r="C33" s="5" t="n"/>
      <c r="D33" s="5" t="n"/>
      <c r="E33" s="5" t="n"/>
      <c r="F33" s="5" t="n"/>
      <c r="G33" s="5">
        <f>IF(OR(D33="",E33="",F33=""),"",D33*E33+F33)</f>
        <v/>
      </c>
      <c r="H33" s="5" t="n"/>
      <c r="I33" s="5">
        <f>IF(OR(D33="",H33="",G33="",D33=0),"",ROUND((H33-F33)/D33,0))</f>
        <v/>
      </c>
      <c r="J33" s="5">
        <f>IF(I33="","",IF(I33&lt;0,"REORDER NOW",IF(I33&lt;E33*0.5,"OK - watch","REORDER SOON")))</f>
        <v/>
      </c>
    </row>
    <row r="34">
      <c r="A34" s="5" t="n"/>
      <c r="B34" s="5" t="n"/>
      <c r="C34" s="5" t="n"/>
      <c r="D34" s="5" t="n"/>
      <c r="E34" s="5" t="n"/>
      <c r="F34" s="5" t="n"/>
      <c r="G34" s="5">
        <f>IF(OR(D34="",E34="",F34=""),"",D34*E34+F34)</f>
        <v/>
      </c>
      <c r="H34" s="5" t="n"/>
      <c r="I34" s="5">
        <f>IF(OR(D34="",H34="",G34="",D34=0),"",ROUND((H34-F34)/D34,0))</f>
        <v/>
      </c>
      <c r="J34" s="5">
        <f>IF(I34="","",IF(I34&lt;0,"REORDER NOW",IF(I34&lt;E34*0.5,"OK - watch","REORDER SOON")))</f>
        <v/>
      </c>
    </row>
    <row r="35">
      <c r="A35" s="5" t="n"/>
      <c r="B35" s="5" t="n"/>
      <c r="C35" s="5" t="n"/>
      <c r="D35" s="5" t="n"/>
      <c r="E35" s="5" t="n"/>
      <c r="F35" s="5" t="n"/>
      <c r="G35" s="5">
        <f>IF(OR(D35="",E35="",F35=""),"",D35*E35+F35)</f>
        <v/>
      </c>
      <c r="H35" s="5" t="n"/>
      <c r="I35" s="5">
        <f>IF(OR(D35="",H35="",G35="",D35=0),"",ROUND((H35-F35)/D35,0))</f>
        <v/>
      </c>
      <c r="J35" s="5">
        <f>IF(I35="","",IF(I35&lt;0,"REORDER NOW",IF(I35&lt;E35*0.5,"OK - watch","REORDER SOON")))</f>
        <v/>
      </c>
    </row>
    <row r="36">
      <c r="A36" s="5" t="n"/>
      <c r="B36" s="5" t="n"/>
      <c r="C36" s="5" t="n"/>
      <c r="D36" s="5" t="n"/>
      <c r="E36" s="5" t="n"/>
      <c r="F36" s="5" t="n"/>
      <c r="G36" s="5">
        <f>IF(OR(D36="",E36="",F36=""),"",D36*E36+F36)</f>
        <v/>
      </c>
      <c r="H36" s="5" t="n"/>
      <c r="I36" s="5">
        <f>IF(OR(D36="",H36="",G36="",D36=0),"",ROUND((H36-F36)/D36,0))</f>
        <v/>
      </c>
      <c r="J36" s="5">
        <f>IF(I36="","",IF(I36&lt;0,"REORDER NOW",IF(I36&lt;E36*0.5,"OK - watch","REORDER SOON")))</f>
        <v/>
      </c>
    </row>
    <row r="37">
      <c r="A37" s="5" t="n"/>
      <c r="B37" s="5" t="n"/>
      <c r="C37" s="5" t="n"/>
      <c r="D37" s="5" t="n"/>
      <c r="E37" s="5" t="n"/>
      <c r="F37" s="5" t="n"/>
      <c r="G37" s="5">
        <f>IF(OR(D37="",E37="",F37=""),"",D37*E37+F37)</f>
        <v/>
      </c>
      <c r="H37" s="5" t="n"/>
      <c r="I37" s="5">
        <f>IF(OR(D37="",H37="",G37="",D37=0),"",ROUND((H37-F37)/D37,0))</f>
        <v/>
      </c>
      <c r="J37" s="5">
        <f>IF(I37="","",IF(I37&lt;0,"REORDER NOW",IF(I37&lt;E37*0.5,"OK - watch","REORDER SOON")))</f>
        <v/>
      </c>
    </row>
    <row r="38">
      <c r="A38" s="5" t="n"/>
      <c r="B38" s="5" t="n"/>
      <c r="C38" s="5" t="n"/>
      <c r="D38" s="5" t="n"/>
      <c r="E38" s="5" t="n"/>
      <c r="F38" s="5" t="n"/>
      <c r="G38" s="5">
        <f>IF(OR(D38="",E38="",F38=""),"",D38*E38+F38)</f>
        <v/>
      </c>
      <c r="H38" s="5" t="n"/>
      <c r="I38" s="5">
        <f>IF(OR(D38="",H38="",G38="",D38=0),"",ROUND((H38-F38)/D38,0))</f>
        <v/>
      </c>
      <c r="J38" s="5">
        <f>IF(I38="","",IF(I38&lt;0,"REORDER NOW",IF(I38&lt;E38*0.5,"OK - watch","REORDER SOON")))</f>
        <v/>
      </c>
    </row>
    <row r="39">
      <c r="A39" s="5" t="n"/>
      <c r="B39" s="5" t="n"/>
      <c r="C39" s="5" t="n"/>
      <c r="D39" s="5" t="n"/>
      <c r="E39" s="5" t="n"/>
      <c r="F39" s="5" t="n"/>
      <c r="G39" s="5">
        <f>IF(OR(D39="",E39="",F39=""),"",D39*E39+F39)</f>
        <v/>
      </c>
      <c r="H39" s="5" t="n"/>
      <c r="I39" s="5">
        <f>IF(OR(D39="",H39="",G39="",D39=0),"",ROUND((H39-F39)/D39,0))</f>
        <v/>
      </c>
      <c r="J39" s="5">
        <f>IF(I39="","",IF(I39&lt;0,"REORDER NOW",IF(I39&lt;E39*0.5,"OK - watch","REORDER SOON")))</f>
        <v/>
      </c>
    </row>
    <row r="40">
      <c r="A40" s="5" t="n"/>
      <c r="B40" s="5" t="n"/>
      <c r="C40" s="5" t="n"/>
      <c r="D40" s="5" t="n"/>
      <c r="E40" s="5" t="n"/>
      <c r="F40" s="5" t="n"/>
      <c r="G40" s="5">
        <f>IF(OR(D40="",E40="",F40=""),"",D40*E40+F40)</f>
        <v/>
      </c>
      <c r="H40" s="5" t="n"/>
      <c r="I40" s="5">
        <f>IF(OR(D40="",H40="",G40="",D40=0),"",ROUND((H40-F40)/D40,0))</f>
        <v/>
      </c>
      <c r="J40" s="5">
        <f>IF(I40="","",IF(I40&lt;0,"REORDER NOW",IF(I40&lt;E40*0.5,"OK - watch","REORDER SOON")))</f>
        <v/>
      </c>
    </row>
    <row r="41">
      <c r="A41" s="5" t="n"/>
      <c r="B41" s="5" t="n"/>
      <c r="C41" s="5" t="n"/>
      <c r="D41" s="5" t="n"/>
      <c r="E41" s="5" t="n"/>
      <c r="F41" s="5" t="n"/>
      <c r="G41" s="5">
        <f>IF(OR(D41="",E41="",F41=""),"",D41*E41+F41)</f>
        <v/>
      </c>
      <c r="H41" s="5" t="n"/>
      <c r="I41" s="5">
        <f>IF(OR(D41="",H41="",G41="",D41=0),"",ROUND((H41-F41)/D41,0))</f>
        <v/>
      </c>
      <c r="J41" s="5">
        <f>IF(I41="","",IF(I41&lt;0,"REORDER NOW",IF(I41&lt;E41*0.5,"OK - watch","REORDER SOON")))</f>
        <v/>
      </c>
    </row>
    <row r="42">
      <c r="A42" s="5" t="n"/>
      <c r="B42" s="5" t="n"/>
      <c r="C42" s="5" t="n"/>
      <c r="D42" s="5" t="n"/>
      <c r="E42" s="5" t="n"/>
      <c r="F42" s="5" t="n"/>
      <c r="G42" s="5">
        <f>IF(OR(D42="",E42="",F42=""),"",D42*E42+F42)</f>
        <v/>
      </c>
      <c r="H42" s="5" t="n"/>
      <c r="I42" s="5">
        <f>IF(OR(D42="",H42="",G42="",D42=0),"",ROUND((H42-F42)/D42,0))</f>
        <v/>
      </c>
      <c r="J42" s="5">
        <f>IF(I42="","",IF(I42&lt;0,"REORDER NOW",IF(I42&lt;E42*0.5,"OK - watch","REORDER SOON")))</f>
        <v/>
      </c>
    </row>
    <row r="43">
      <c r="A43" s="5" t="n"/>
      <c r="B43" s="5" t="n"/>
      <c r="C43" s="5" t="n"/>
      <c r="D43" s="5" t="n"/>
      <c r="E43" s="5" t="n"/>
      <c r="F43" s="5" t="n"/>
      <c r="G43" s="5">
        <f>IF(OR(D43="",E43="",F43=""),"",D43*E43+F43)</f>
        <v/>
      </c>
      <c r="H43" s="5" t="n"/>
      <c r="I43" s="5">
        <f>IF(OR(D43="",H43="",G43="",D43=0),"",ROUND((H43-F43)/D43,0))</f>
        <v/>
      </c>
      <c r="J43" s="5">
        <f>IF(I43="","",IF(I43&lt;0,"REORDER NOW",IF(I43&lt;E43*0.5,"OK - watch","REORDER SOON")))</f>
        <v/>
      </c>
    </row>
    <row r="44">
      <c r="A44" s="5" t="n"/>
      <c r="B44" s="5" t="n"/>
      <c r="C44" s="5" t="n"/>
      <c r="D44" s="5" t="n"/>
      <c r="E44" s="5" t="n"/>
      <c r="F44" s="5" t="n"/>
      <c r="G44" s="5">
        <f>IF(OR(D44="",E44="",F44=""),"",D44*E44+F44)</f>
        <v/>
      </c>
      <c r="H44" s="5" t="n"/>
      <c r="I44" s="5">
        <f>IF(OR(D44="",H44="",G44="",D44=0),"",ROUND((H44-F44)/D44,0))</f>
        <v/>
      </c>
      <c r="J44" s="5">
        <f>IF(I44="","",IF(I44&lt;0,"REORDER NOW",IF(I44&lt;E44*0.5,"OK - watch","REORDER SOON")))</f>
        <v/>
      </c>
    </row>
    <row r="45">
      <c r="A45" s="5" t="n"/>
      <c r="B45" s="5" t="n"/>
      <c r="C45" s="5" t="n"/>
      <c r="D45" s="5" t="n"/>
      <c r="E45" s="5" t="n"/>
      <c r="F45" s="5" t="n"/>
      <c r="G45" s="5">
        <f>IF(OR(D45="",E45="",F45=""),"",D45*E45+F45)</f>
        <v/>
      </c>
      <c r="H45" s="5" t="n"/>
      <c r="I45" s="5">
        <f>IF(OR(D45="",H45="",G45="",D45=0),"",ROUND((H45-F45)/D45,0))</f>
        <v/>
      </c>
      <c r="J45" s="5">
        <f>IF(I45="","",IF(I45&lt;0,"REORDER NOW",IF(I45&lt;E45*0.5,"OK - watch","REORDER SOON")))</f>
        <v/>
      </c>
    </row>
    <row r="46">
      <c r="A46" s="5" t="n"/>
      <c r="B46" s="5" t="n"/>
      <c r="C46" s="5" t="n"/>
      <c r="D46" s="5" t="n"/>
      <c r="E46" s="5" t="n"/>
      <c r="F46" s="5" t="n"/>
      <c r="G46" s="5">
        <f>IF(OR(D46="",E46="",F46=""),"",D46*E46+F46)</f>
        <v/>
      </c>
      <c r="H46" s="5" t="n"/>
      <c r="I46" s="5">
        <f>IF(OR(D46="",H46="",G46="",D46=0),"",ROUND((H46-F46)/D46,0))</f>
        <v/>
      </c>
      <c r="J46" s="5">
        <f>IF(I46="","",IF(I46&lt;0,"REORDER NOW",IF(I46&lt;E46*0.5,"OK - watch","REORDER SOON")))</f>
        <v/>
      </c>
    </row>
    <row r="47">
      <c r="A47" s="5" t="n"/>
      <c r="B47" s="5" t="n"/>
      <c r="C47" s="5" t="n"/>
      <c r="D47" s="5" t="n"/>
      <c r="E47" s="5" t="n"/>
      <c r="F47" s="5" t="n"/>
      <c r="G47" s="5">
        <f>IF(OR(D47="",E47="",F47=""),"",D47*E47+F47)</f>
        <v/>
      </c>
      <c r="H47" s="5" t="n"/>
      <c r="I47" s="5">
        <f>IF(OR(D47="",H47="",G47="",D47=0),"",ROUND((H47-F47)/D47,0))</f>
        <v/>
      </c>
      <c r="J47" s="5">
        <f>IF(I47="","",IF(I47&lt;0,"REORDER NOW",IF(I47&lt;E47*0.5,"OK - watch","REORDER SOON")))</f>
        <v/>
      </c>
    </row>
    <row r="48">
      <c r="A48" s="5" t="n"/>
      <c r="B48" s="5" t="n"/>
      <c r="C48" s="5" t="n"/>
      <c r="D48" s="5" t="n"/>
      <c r="E48" s="5" t="n"/>
      <c r="F48" s="5" t="n"/>
      <c r="G48" s="5">
        <f>IF(OR(D48="",E48="",F48=""),"",D48*E48+F48)</f>
        <v/>
      </c>
      <c r="H48" s="5" t="n"/>
      <c r="I48" s="5">
        <f>IF(OR(D48="",H48="",G48="",D48=0),"",ROUND((H48-F48)/D48,0))</f>
        <v/>
      </c>
      <c r="J48" s="5">
        <f>IF(I48="","",IF(I48&lt;0,"REORDER NOW",IF(I48&lt;E48*0.5,"OK - watch","REORDER SOON")))</f>
        <v/>
      </c>
    </row>
    <row r="49">
      <c r="A49" s="5" t="n"/>
      <c r="B49" s="5" t="n"/>
      <c r="C49" s="5" t="n"/>
      <c r="D49" s="5" t="n"/>
      <c r="E49" s="5" t="n"/>
      <c r="F49" s="5" t="n"/>
      <c r="G49" s="5">
        <f>IF(OR(D49="",E49="",F49=""),"",D49*E49+F49)</f>
        <v/>
      </c>
      <c r="H49" s="5" t="n"/>
      <c r="I49" s="5">
        <f>IF(OR(D49="",H49="",G49="",D49=0),"",ROUND((H49-F49)/D49,0))</f>
        <v/>
      </c>
      <c r="J49" s="5">
        <f>IF(I49="","",IF(I49&lt;0,"REORDER NOW",IF(I49&lt;E49*0.5,"OK - watch","REORDER SOON")))</f>
        <v/>
      </c>
    </row>
    <row r="50">
      <c r="A50" s="5" t="n"/>
      <c r="B50" s="5" t="n"/>
      <c r="C50" s="5" t="n"/>
      <c r="D50" s="5" t="n"/>
      <c r="E50" s="5" t="n"/>
      <c r="F50" s="5" t="n"/>
      <c r="G50" s="5">
        <f>IF(OR(D50="",E50="",F50=""),"",D50*E50+F50)</f>
        <v/>
      </c>
      <c r="H50" s="5" t="n"/>
      <c r="I50" s="5">
        <f>IF(OR(D50="",H50="",G50="",D50=0),"",ROUND((H50-F50)/D50,0))</f>
        <v/>
      </c>
      <c r="J50" s="5">
        <f>IF(I50="","",IF(I50&lt;0,"REORDER NOW",IF(I50&lt;E50*0.5,"OK - watch","REORDER SOON")))</f>
        <v/>
      </c>
    </row>
    <row r="51">
      <c r="A51" s="5" t="n"/>
      <c r="B51" s="5" t="n"/>
      <c r="C51" s="5" t="n"/>
      <c r="D51" s="5" t="n"/>
      <c r="E51" s="5" t="n"/>
      <c r="F51" s="5" t="n"/>
      <c r="G51" s="5">
        <f>IF(OR(D51="",E51="",F51=""),"",D51*E51+F51)</f>
        <v/>
      </c>
      <c r="H51" s="5" t="n"/>
      <c r="I51" s="5">
        <f>IF(OR(D51="",H51="",G51="",D51=0),"",ROUND((H51-F51)/D51,0))</f>
        <v/>
      </c>
      <c r="J51" s="5">
        <f>IF(I51="","",IF(I51&lt;0,"REORDER NOW",IF(I51&lt;E51*0.5,"OK - watch","REORDER SOON")))</f>
        <v/>
      </c>
    </row>
    <row r="52">
      <c r="A52" s="5" t="n"/>
      <c r="B52" s="5" t="n"/>
      <c r="C52" s="5" t="n"/>
      <c r="D52" s="5" t="n"/>
      <c r="E52" s="5" t="n"/>
      <c r="F52" s="5" t="n"/>
      <c r="G52" s="5">
        <f>IF(OR(D52="",E52="",F52=""),"",D52*E52+F52)</f>
        <v/>
      </c>
      <c r="H52" s="5" t="n"/>
      <c r="I52" s="5">
        <f>IF(OR(D52="",H52="",G52="",D52=0),"",ROUND((H52-F52)/D52,0))</f>
        <v/>
      </c>
      <c r="J52" s="5">
        <f>IF(I52="","",IF(I52&lt;0,"REORDER NOW",IF(I52&lt;E52*0.5,"OK - watch","REORDER SOON")))</f>
        <v/>
      </c>
    </row>
    <row r="53">
      <c r="A53" s="5" t="n"/>
      <c r="B53" s="5" t="n"/>
      <c r="C53" s="5" t="n"/>
      <c r="D53" s="5" t="n"/>
      <c r="E53" s="5" t="n"/>
      <c r="F53" s="5" t="n"/>
      <c r="G53" s="5">
        <f>IF(OR(D53="",E53="",F53=""),"",D53*E53+F53)</f>
        <v/>
      </c>
      <c r="H53" s="5" t="n"/>
      <c r="I53" s="5">
        <f>IF(OR(D53="",H53="",G53="",D53=0),"",ROUND((H53-F53)/D53,0))</f>
        <v/>
      </c>
      <c r="J53" s="5">
        <f>IF(I53="","",IF(I53&lt;0,"REORDER NOW",IF(I53&lt;E53*0.5,"OK - watch","REORDER SOON")))</f>
        <v/>
      </c>
    </row>
    <row r="54">
      <c r="A54" s="5" t="n"/>
      <c r="B54" s="5" t="n"/>
      <c r="C54" s="5" t="n"/>
      <c r="D54" s="5" t="n"/>
      <c r="E54" s="5" t="n"/>
      <c r="F54" s="5" t="n"/>
      <c r="G54" s="5">
        <f>IF(OR(D54="",E54="",F54=""),"",D54*E54+F54)</f>
        <v/>
      </c>
      <c r="H54" s="5" t="n"/>
      <c r="I54" s="5">
        <f>IF(OR(D54="",H54="",G54="",D54=0),"",ROUND((H54-F54)/D54,0))</f>
        <v/>
      </c>
      <c r="J54" s="5">
        <f>IF(I54="","",IF(I54&lt;0,"REORDER NOW",IF(I54&lt;E54*0.5,"OK - watch","REORDER SOON")))</f>
        <v/>
      </c>
    </row>
    <row r="55">
      <c r="A55" s="5" t="n"/>
      <c r="B55" s="5" t="n"/>
      <c r="C55" s="5" t="n"/>
      <c r="D55" s="5" t="n"/>
      <c r="E55" s="5" t="n"/>
      <c r="F55" s="5" t="n"/>
      <c r="G55" s="5">
        <f>IF(OR(D55="",E55="",F55=""),"",D55*E55+F55)</f>
        <v/>
      </c>
      <c r="H55" s="5" t="n"/>
      <c r="I55" s="5">
        <f>IF(OR(D55="",H55="",G55="",D55=0),"",ROUND((H55-F55)/D55,0))</f>
        <v/>
      </c>
      <c r="J55" s="5">
        <f>IF(I55="","",IF(I55&lt;0,"REORDER NOW",IF(I55&lt;E55*0.5,"OK - watch","REORDER SOON")))</f>
        <v/>
      </c>
    </row>
  </sheetData>
  <mergeCells count="3">
    <mergeCell ref="A1:J1"/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2026-09-16T03:25:31Z</dcterms:created>
  <dcterms:modified xmlns:dcterms="http://purl.org/dc/terms/" xmlns:xsi="http://www.w3.org/2001/XMLSchema-instance" xsi:type="dcterms:W3CDTF">2026-09-16T03:25:31Z</dcterms:modified>
</cp:coreProperties>
</file>